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bout" sheetId="1" state="visible" r:id="rId1"/>
    <sheet name="Calculator" sheetId="2" state="visible" r:id="rId2"/>
    <sheet name="Dew Point Table" sheetId="3" state="visible" r:id="rId3"/>
    <sheet name="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  <color rgb="00666666"/>
    </font>
    <font>
      <b val="1"/>
      <color rgb="001155CC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E3A5F"/>
      </patternFill>
    </fill>
    <fill>
      <patternFill patternType="solid">
        <fgColor rgb="002D5986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0" pivotButton="0" quotePrefix="0" xfId="0"/>
    <xf numFmtId="2" fontId="4" fillId="0" borderId="0" pivotButton="0" quotePrefix="0" xfId="0"/>
    <xf numFmtId="2" fontId="0" fillId="0" borderId="0" pivotButton="0" quotePrefix="0" xfId="0"/>
    <xf numFmtId="0" fontId="5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2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Dew Point vs Temperature (Magnus Formula)</a:t>
            </a:r>
          </a:p>
        </rich>
      </tx>
    </title>
    <plotArea>
      <lineChart>
        <grouping val="standard"/>
        <ser>
          <idx val="0"/>
          <order val="0"/>
          <tx>
            <strRef>
              <f>'Chart'!B1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'Chart'!$A$2:$A$16</f>
            </numRef>
          </cat>
          <val>
            <numRef>
              <f>'Chart'!$B$2:$B$16</f>
            </numRef>
          </val>
        </ser>
        <ser>
          <idx val="1"/>
          <order val="1"/>
          <tx>
            <strRef>
              <f>'Chart'!C1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'Chart'!$A$2:$A$16</f>
            </numRef>
          </cat>
          <val>
            <numRef>
              <f>'Chart'!$C$2:$C$16</f>
            </numRef>
          </val>
        </ser>
        <ser>
          <idx val="2"/>
          <order val="2"/>
          <tx>
            <strRef>
              <f>'Chart'!D1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'Chart'!$A$2:$A$16</f>
            </numRef>
          </cat>
          <val>
            <numRef>
              <f>'Chart'!$D$2:$D$16</f>
            </numRef>
          </val>
        </ser>
        <ser>
          <idx val="3"/>
          <order val="3"/>
          <tx>
            <strRef>
              <f>'Chart'!E1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'Chart'!$A$2:$A$16</f>
            </numRef>
          </cat>
          <val>
            <numRef>
              <f>'Chart'!$E$2:$E$16</f>
            </numRef>
          </val>
        </ser>
        <ser>
          <idx val="4"/>
          <order val="4"/>
          <tx>
            <strRef>
              <f>'Chart'!F1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'Chart'!$A$2:$A$16</f>
            </numRef>
          </cat>
          <val>
            <numRef>
              <f>'Chart'!$F$2:$F$16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Temperature (°C)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Dew Point (°C)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10080000" cy="57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6" customWidth="1" min="1" max="1"/>
    <col width="40" customWidth="1" min="2" max="2"/>
  </cols>
  <sheetData>
    <row r="1">
      <c r="A1" s="1" t="inlineStr">
        <is>
          <t>Dew Point Demonstration — Magnus Formula</t>
        </is>
      </c>
    </row>
    <row r="3">
      <c r="A3" s="2" t="inlineStr">
        <is>
          <t>Formula:</t>
        </is>
      </c>
      <c r="B3" t="inlineStr">
        <is>
          <t>Td = b·α / (a − α)</t>
        </is>
      </c>
    </row>
    <row r="4">
      <c r="A4" t="inlineStr">
        <is>
          <t>where α =</t>
        </is>
      </c>
      <c r="B4" t="inlineStr">
        <is>
          <t>ln(RH/100) + a·T / (b+T)</t>
        </is>
      </c>
    </row>
    <row r="6">
      <c r="A6" s="2" t="inlineStr">
        <is>
          <t>Constants:</t>
        </is>
      </c>
      <c r="B6" t="inlineStr">
        <is>
          <t>a = 17.625  (dimensionless)</t>
        </is>
      </c>
    </row>
    <row r="7">
      <c r="B7" t="inlineStr">
        <is>
          <t>b = 243.04 °C</t>
        </is>
      </c>
    </row>
    <row r="9">
      <c r="A9" s="3" t="inlineStr">
        <is>
          <t>Source: August-Roche-Magnus approximation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Dew Point Calculator</t>
        </is>
      </c>
    </row>
    <row r="3">
      <c r="A3" s="2" t="inlineStr">
        <is>
          <t>Air Temperature (°C):</t>
        </is>
      </c>
      <c r="B3" s="4" t="n">
        <v>25</v>
      </c>
    </row>
    <row r="4">
      <c r="A4" s="2" t="inlineStr">
        <is>
          <t>Relative Humidity (%):</t>
        </is>
      </c>
      <c r="B4" s="4" t="n">
        <v>60</v>
      </c>
    </row>
    <row r="6">
      <c r="A6" s="2" t="inlineStr">
        <is>
          <t>Dew Point (°C):</t>
        </is>
      </c>
      <c r="B6" s="5">
        <f>243.04*(LN(B4/100)+17.625*B3/(243.04+B3))/(17.625-(LN(B4/100)+17.625*B3/(243.04+B3)))</f>
        <v/>
      </c>
    </row>
    <row r="7">
      <c r="A7" t="inlineStr">
        <is>
          <t>Temperature Spread (°C):</t>
        </is>
      </c>
      <c r="B7" s="6">
        <f>B3-B6</f>
        <v/>
      </c>
    </row>
    <row r="9">
      <c r="A9" s="3" t="inlineStr">
        <is>
          <t>Note: Change B3 and B4 to update the calculation.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6"/>
  <sheetViews>
    <sheetView workbookViewId="0">
      <selection activeCell="A1" sqref="A1"/>
    </sheetView>
  </sheetViews>
  <sheetFormatPr baseColWidth="8" defaultRowHeight="15"/>
  <cols>
    <col width="1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</cols>
  <sheetData>
    <row r="1">
      <c r="A1" s="7" t="inlineStr">
        <is>
          <t>T(°C) \ RH(%)</t>
        </is>
      </c>
      <c r="B1" s="7" t="n">
        <v>10</v>
      </c>
      <c r="C1" s="7" t="n">
        <v>20</v>
      </c>
      <c r="D1" s="7" t="n">
        <v>30</v>
      </c>
      <c r="E1" s="7" t="n">
        <v>40</v>
      </c>
      <c r="F1" s="7" t="n">
        <v>50</v>
      </c>
      <c r="G1" s="7" t="n">
        <v>60</v>
      </c>
      <c r="H1" s="7" t="n">
        <v>70</v>
      </c>
      <c r="I1" s="7" t="n">
        <v>80</v>
      </c>
      <c r="J1" s="7" t="n">
        <v>90</v>
      </c>
      <c r="K1" s="7" t="n">
        <v>100</v>
      </c>
    </row>
    <row r="2">
      <c r="A2" s="8" t="n">
        <v>-20</v>
      </c>
      <c r="B2" s="9" t="n">
        <v>-43.88</v>
      </c>
      <c r="C2" s="9" t="n">
        <v>-37.25</v>
      </c>
      <c r="D2" s="9" t="n">
        <v>-33.16</v>
      </c>
      <c r="E2" s="9" t="n">
        <v>-30.16</v>
      </c>
      <c r="F2" s="9" t="n">
        <v>-27.77</v>
      </c>
      <c r="G2" s="9" t="n">
        <v>-25.78</v>
      </c>
      <c r="H2" s="9" t="n">
        <v>-24.07</v>
      </c>
      <c r="I2" s="9" t="n">
        <v>-22.56</v>
      </c>
      <c r="J2" s="9" t="n">
        <v>-21.22</v>
      </c>
      <c r="K2" s="9" t="n">
        <v>-20</v>
      </c>
    </row>
    <row r="3">
      <c r="A3" s="8" t="n">
        <v>-15</v>
      </c>
      <c r="B3" s="9" t="n">
        <v>-39.9</v>
      </c>
      <c r="C3" s="9" t="n">
        <v>-33</v>
      </c>
      <c r="D3" s="9" t="n">
        <v>-28.74</v>
      </c>
      <c r="E3" s="9" t="n">
        <v>-25.61</v>
      </c>
      <c r="F3" s="9" t="n">
        <v>-23.12</v>
      </c>
      <c r="G3" s="9" t="n">
        <v>-21.04</v>
      </c>
      <c r="H3" s="9" t="n">
        <v>-19.25</v>
      </c>
      <c r="I3" s="9" t="n">
        <v>-17.68</v>
      </c>
      <c r="J3" s="9" t="n">
        <v>-16.27</v>
      </c>
      <c r="K3" s="9" t="n">
        <v>-15</v>
      </c>
    </row>
    <row r="4">
      <c r="A4" s="8" t="n">
        <v>-10</v>
      </c>
      <c r="B4" s="9" t="n">
        <v>-35.94</v>
      </c>
      <c r="C4" s="9" t="n">
        <v>-28.76</v>
      </c>
      <c r="D4" s="9" t="n">
        <v>-24.33</v>
      </c>
      <c r="E4" s="9" t="n">
        <v>-21.07</v>
      </c>
      <c r="F4" s="9" t="n">
        <v>-18.47</v>
      </c>
      <c r="G4" s="9" t="n">
        <v>-16.3</v>
      </c>
      <c r="H4" s="9" t="n">
        <v>-14.44</v>
      </c>
      <c r="I4" s="9" t="n">
        <v>-12.8</v>
      </c>
      <c r="J4" s="9" t="n">
        <v>-11.33</v>
      </c>
      <c r="K4" s="9" t="n">
        <v>-10</v>
      </c>
    </row>
    <row r="5">
      <c r="A5" s="8" t="n">
        <v>-5</v>
      </c>
      <c r="B5" s="9" t="n">
        <v>-32</v>
      </c>
      <c r="C5" s="9" t="n">
        <v>-24.54</v>
      </c>
      <c r="D5" s="9" t="n">
        <v>-19.93</v>
      </c>
      <c r="E5" s="9" t="n">
        <v>-16.53</v>
      </c>
      <c r="F5" s="9" t="n">
        <v>-13.83</v>
      </c>
      <c r="G5" s="9" t="n">
        <v>-11.57</v>
      </c>
      <c r="H5" s="9" t="n">
        <v>-9.630000000000001</v>
      </c>
      <c r="I5" s="9" t="n">
        <v>-7.92</v>
      </c>
      <c r="J5" s="9" t="n">
        <v>-6.39</v>
      </c>
      <c r="K5" s="9" t="n">
        <v>-5</v>
      </c>
    </row>
    <row r="6">
      <c r="A6" s="8" t="n">
        <v>0</v>
      </c>
      <c r="B6" s="9" t="n">
        <v>-28.08</v>
      </c>
      <c r="C6" s="9" t="n">
        <v>-20.34</v>
      </c>
      <c r="D6" s="9" t="n">
        <v>-15.54</v>
      </c>
      <c r="E6" s="9" t="n">
        <v>-12.01</v>
      </c>
      <c r="F6" s="9" t="n">
        <v>-9.199999999999999</v>
      </c>
      <c r="G6" s="9" t="n">
        <v>-6.85</v>
      </c>
      <c r="H6" s="9" t="n">
        <v>-4.82</v>
      </c>
      <c r="I6" s="9" t="n">
        <v>-3.04</v>
      </c>
      <c r="J6" s="9" t="n">
        <v>-1.44</v>
      </c>
      <c r="K6" s="9" t="n">
        <v>0</v>
      </c>
    </row>
    <row r="7">
      <c r="A7" s="8" t="n">
        <v>5</v>
      </c>
      <c r="B7" s="9" t="n">
        <v>-24.18</v>
      </c>
      <c r="C7" s="9" t="n">
        <v>-16.15</v>
      </c>
      <c r="D7" s="9" t="n">
        <v>-11.17</v>
      </c>
      <c r="E7" s="9" t="n">
        <v>-7.5</v>
      </c>
      <c r="F7" s="9" t="n">
        <v>-4.57</v>
      </c>
      <c r="G7" s="9" t="n">
        <v>-2.13</v>
      </c>
      <c r="H7" s="9" t="n">
        <v>-0.02</v>
      </c>
      <c r="I7" s="9" t="n">
        <v>1.84</v>
      </c>
      <c r="J7" s="9" t="n">
        <v>3.5</v>
      </c>
      <c r="K7" s="9" t="n">
        <v>5</v>
      </c>
    </row>
    <row r="8">
      <c r="A8" s="8" t="n">
        <v>10</v>
      </c>
      <c r="B8" s="9" t="n">
        <v>-20.3</v>
      </c>
      <c r="C8" s="9" t="n">
        <v>-11.97</v>
      </c>
      <c r="D8" s="9" t="n">
        <v>-6.8</v>
      </c>
      <c r="E8" s="9" t="n">
        <v>-2.99</v>
      </c>
      <c r="F8" s="9" t="n">
        <v>0.05</v>
      </c>
      <c r="G8" s="9" t="n">
        <v>2.59</v>
      </c>
      <c r="H8" s="9" t="n">
        <v>4.78</v>
      </c>
      <c r="I8" s="9" t="n">
        <v>6.71</v>
      </c>
      <c r="J8" s="9" t="n">
        <v>8.43</v>
      </c>
      <c r="K8" s="9" t="n">
        <v>10</v>
      </c>
    </row>
    <row r="9">
      <c r="A9" s="8" t="n">
        <v>15</v>
      </c>
      <c r="B9" s="9" t="n">
        <v>-16.43</v>
      </c>
      <c r="C9" s="9" t="n">
        <v>-7.81</v>
      </c>
      <c r="D9" s="9" t="n">
        <v>-2.45</v>
      </c>
      <c r="E9" s="9" t="n">
        <v>1.5</v>
      </c>
      <c r="F9" s="9" t="n">
        <v>4.66</v>
      </c>
      <c r="G9" s="9" t="n">
        <v>7.3</v>
      </c>
      <c r="H9" s="9" t="n">
        <v>9.57</v>
      </c>
      <c r="I9" s="9" t="n">
        <v>11.58</v>
      </c>
      <c r="J9" s="9" t="n">
        <v>13.37</v>
      </c>
      <c r="K9" s="9" t="n">
        <v>15</v>
      </c>
    </row>
    <row r="10">
      <c r="A10" s="8" t="n">
        <v>20</v>
      </c>
      <c r="B10" s="9" t="n">
        <v>-12.58</v>
      </c>
      <c r="C10" s="9" t="n">
        <v>-3.66</v>
      </c>
      <c r="D10" s="9" t="n">
        <v>1.89</v>
      </c>
      <c r="E10" s="9" t="n">
        <v>5.99</v>
      </c>
      <c r="F10" s="9" t="n">
        <v>9.26</v>
      </c>
      <c r="G10" s="9" t="n">
        <v>12</v>
      </c>
      <c r="H10" s="9" t="n">
        <v>14.36</v>
      </c>
      <c r="I10" s="9" t="n">
        <v>16.44</v>
      </c>
      <c r="J10" s="9" t="n">
        <v>18.31</v>
      </c>
      <c r="K10" s="9" t="n">
        <v>20</v>
      </c>
    </row>
    <row r="11">
      <c r="A11" s="8" t="n">
        <v>25</v>
      </c>
      <c r="B11" s="9" t="n">
        <v>-8.76</v>
      </c>
      <c r="C11" s="9" t="n">
        <v>0.48</v>
      </c>
      <c r="D11" s="9" t="n">
        <v>6.22</v>
      </c>
      <c r="E11" s="9" t="n">
        <v>10.47</v>
      </c>
      <c r="F11" s="9" t="n">
        <v>13.86</v>
      </c>
      <c r="G11" s="9" t="n">
        <v>16.7</v>
      </c>
      <c r="H11" s="9" t="n">
        <v>19.15</v>
      </c>
      <c r="I11" s="9" t="n">
        <v>21.31</v>
      </c>
      <c r="J11" s="9" t="n">
        <v>23.24</v>
      </c>
      <c r="K11" s="9" t="n">
        <v>25</v>
      </c>
    </row>
    <row r="12">
      <c r="A12" s="8" t="n">
        <v>30</v>
      </c>
      <c r="B12" s="9" t="n">
        <v>-4.95</v>
      </c>
      <c r="C12" s="9" t="n">
        <v>4.6</v>
      </c>
      <c r="D12" s="9" t="n">
        <v>10.54</v>
      </c>
      <c r="E12" s="9" t="n">
        <v>14.93</v>
      </c>
      <c r="F12" s="9" t="n">
        <v>18.45</v>
      </c>
      <c r="G12" s="9" t="n">
        <v>21.39</v>
      </c>
      <c r="H12" s="9" t="n">
        <v>23.93</v>
      </c>
      <c r="I12" s="9" t="n">
        <v>26.17</v>
      </c>
      <c r="J12" s="9" t="n">
        <v>28.18</v>
      </c>
      <c r="K12" s="9" t="n">
        <v>30</v>
      </c>
    </row>
    <row r="13">
      <c r="A13" s="8" t="n">
        <v>35</v>
      </c>
      <c r="B13" s="9" t="n">
        <v>-1.15</v>
      </c>
      <c r="C13" s="9" t="n">
        <v>8.699999999999999</v>
      </c>
      <c r="D13" s="9" t="n">
        <v>14.85</v>
      </c>
      <c r="E13" s="9" t="n">
        <v>19.39</v>
      </c>
      <c r="F13" s="9" t="n">
        <v>23.03</v>
      </c>
      <c r="G13" s="9" t="n">
        <v>26.08</v>
      </c>
      <c r="H13" s="9" t="n">
        <v>28.71</v>
      </c>
      <c r="I13" s="9" t="n">
        <v>31.03</v>
      </c>
      <c r="J13" s="9" t="n">
        <v>33.11</v>
      </c>
      <c r="K13" s="9" t="n">
        <v>35</v>
      </c>
    </row>
    <row r="14">
      <c r="A14" s="8" t="n">
        <v>40</v>
      </c>
      <c r="B14" s="9" t="n">
        <v>2.62</v>
      </c>
      <c r="C14" s="9" t="n">
        <v>12.79</v>
      </c>
      <c r="D14" s="9" t="n">
        <v>19.14</v>
      </c>
      <c r="E14" s="9" t="n">
        <v>23.84</v>
      </c>
      <c r="F14" s="9" t="n">
        <v>27.6</v>
      </c>
      <c r="G14" s="9" t="n">
        <v>30.76</v>
      </c>
      <c r="H14" s="9" t="n">
        <v>33.48</v>
      </c>
      <c r="I14" s="9" t="n">
        <v>35.89</v>
      </c>
      <c r="J14" s="9" t="n">
        <v>38.04</v>
      </c>
      <c r="K14" s="9" t="n">
        <v>40</v>
      </c>
    </row>
    <row r="15">
      <c r="A15" s="8" t="n">
        <v>45</v>
      </c>
      <c r="B15" s="9" t="n">
        <v>6.38</v>
      </c>
      <c r="C15" s="9" t="n">
        <v>16.87</v>
      </c>
      <c r="D15" s="9" t="n">
        <v>23.43</v>
      </c>
      <c r="E15" s="9" t="n">
        <v>28.28</v>
      </c>
      <c r="F15" s="9" t="n">
        <v>32.17</v>
      </c>
      <c r="G15" s="9" t="n">
        <v>35.43</v>
      </c>
      <c r="H15" s="9" t="n">
        <v>38.25</v>
      </c>
      <c r="I15" s="9" t="n">
        <v>40.74</v>
      </c>
      <c r="J15" s="9" t="n">
        <v>42.97</v>
      </c>
      <c r="K15" s="9" t="n">
        <v>45</v>
      </c>
    </row>
    <row r="16">
      <c r="A16" s="8" t="n">
        <v>50</v>
      </c>
      <c r="B16" s="9" t="n">
        <v>10.12</v>
      </c>
      <c r="C16" s="9" t="n">
        <v>20.94</v>
      </c>
      <c r="D16" s="9" t="n">
        <v>27.7</v>
      </c>
      <c r="E16" s="9" t="n">
        <v>32.71</v>
      </c>
      <c r="F16" s="9" t="n">
        <v>36.73</v>
      </c>
      <c r="G16" s="9" t="n">
        <v>40.11</v>
      </c>
      <c r="H16" s="9" t="n">
        <v>43.02</v>
      </c>
      <c r="I16" s="9" t="n">
        <v>45.59</v>
      </c>
      <c r="J16" s="9" t="n">
        <v>47.9</v>
      </c>
      <c r="K16" s="9" t="n">
        <v>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Temperature (°C)</t>
        </is>
      </c>
      <c r="B1" s="2" t="inlineStr">
        <is>
          <t>RH=20%</t>
        </is>
      </c>
      <c r="C1" s="2" t="inlineStr">
        <is>
          <t>RH=40%</t>
        </is>
      </c>
      <c r="D1" s="2" t="inlineStr">
        <is>
          <t>RH=60%</t>
        </is>
      </c>
      <c r="E1" s="2" t="inlineStr">
        <is>
          <t>RH=80%</t>
        </is>
      </c>
      <c r="F1" s="2" t="inlineStr">
        <is>
          <t>RH=100%</t>
        </is>
      </c>
    </row>
    <row r="2">
      <c r="A2" t="n">
        <v>-20</v>
      </c>
      <c r="B2" t="n">
        <v>-37.25</v>
      </c>
      <c r="C2" t="n">
        <v>-30.16</v>
      </c>
      <c r="D2" t="n">
        <v>-25.78</v>
      </c>
      <c r="E2" t="n">
        <v>-22.56</v>
      </c>
      <c r="F2" t="n">
        <v>-20</v>
      </c>
    </row>
    <row r="3">
      <c r="A3" t="n">
        <v>-15</v>
      </c>
      <c r="B3" t="n">
        <v>-33</v>
      </c>
      <c r="C3" t="n">
        <v>-25.61</v>
      </c>
      <c r="D3" t="n">
        <v>-21.04</v>
      </c>
      <c r="E3" t="n">
        <v>-17.68</v>
      </c>
      <c r="F3" t="n">
        <v>-15</v>
      </c>
    </row>
    <row r="4">
      <c r="A4" t="n">
        <v>-10</v>
      </c>
      <c r="B4" t="n">
        <v>-28.76</v>
      </c>
      <c r="C4" t="n">
        <v>-21.07</v>
      </c>
      <c r="D4" t="n">
        <v>-16.3</v>
      </c>
      <c r="E4" t="n">
        <v>-12.8</v>
      </c>
      <c r="F4" t="n">
        <v>-10</v>
      </c>
    </row>
    <row r="5">
      <c r="A5" t="n">
        <v>-5</v>
      </c>
      <c r="B5" t="n">
        <v>-24.54</v>
      </c>
      <c r="C5" t="n">
        <v>-16.53</v>
      </c>
      <c r="D5" t="n">
        <v>-11.57</v>
      </c>
      <c r="E5" t="n">
        <v>-7.92</v>
      </c>
      <c r="F5" t="n">
        <v>-5</v>
      </c>
    </row>
    <row r="6">
      <c r="A6" t="n">
        <v>0</v>
      </c>
      <c r="B6" t="n">
        <v>-20.34</v>
      </c>
      <c r="C6" t="n">
        <v>-12.01</v>
      </c>
      <c r="D6" t="n">
        <v>-6.85</v>
      </c>
      <c r="E6" t="n">
        <v>-3.04</v>
      </c>
      <c r="F6" t="n">
        <v>0</v>
      </c>
    </row>
    <row r="7">
      <c r="A7" t="n">
        <v>5</v>
      </c>
      <c r="B7" t="n">
        <v>-16.15</v>
      </c>
      <c r="C7" t="n">
        <v>-7.5</v>
      </c>
      <c r="D7" t="n">
        <v>-2.13</v>
      </c>
      <c r="E7" t="n">
        <v>1.84</v>
      </c>
      <c r="F7" t="n">
        <v>5</v>
      </c>
    </row>
    <row r="8">
      <c r="A8" t="n">
        <v>10</v>
      </c>
      <c r="B8" t="n">
        <v>-11.97</v>
      </c>
      <c r="C8" t="n">
        <v>-2.99</v>
      </c>
      <c r="D8" t="n">
        <v>2.59</v>
      </c>
      <c r="E8" t="n">
        <v>6.71</v>
      </c>
      <c r="F8" t="n">
        <v>10</v>
      </c>
    </row>
    <row r="9">
      <c r="A9" t="n">
        <v>15</v>
      </c>
      <c r="B9" t="n">
        <v>-7.81</v>
      </c>
      <c r="C9" t="n">
        <v>1.5</v>
      </c>
      <c r="D9" t="n">
        <v>7.3</v>
      </c>
      <c r="E9" t="n">
        <v>11.58</v>
      </c>
      <c r="F9" t="n">
        <v>15</v>
      </c>
    </row>
    <row r="10">
      <c r="A10" t="n">
        <v>20</v>
      </c>
      <c r="B10" t="n">
        <v>-3.66</v>
      </c>
      <c r="C10" t="n">
        <v>5.99</v>
      </c>
      <c r="D10" t="n">
        <v>12</v>
      </c>
      <c r="E10" t="n">
        <v>16.44</v>
      </c>
      <c r="F10" t="n">
        <v>20</v>
      </c>
    </row>
    <row r="11">
      <c r="A11" t="n">
        <v>25</v>
      </c>
      <c r="B11" t="n">
        <v>0.48</v>
      </c>
      <c r="C11" t="n">
        <v>10.47</v>
      </c>
      <c r="D11" t="n">
        <v>16.7</v>
      </c>
      <c r="E11" t="n">
        <v>21.31</v>
      </c>
      <c r="F11" t="n">
        <v>25</v>
      </c>
    </row>
    <row r="12">
      <c r="A12" t="n">
        <v>30</v>
      </c>
      <c r="B12" t="n">
        <v>4.6</v>
      </c>
      <c r="C12" t="n">
        <v>14.93</v>
      </c>
      <c r="D12" t="n">
        <v>21.39</v>
      </c>
      <c r="E12" t="n">
        <v>26.17</v>
      </c>
      <c r="F12" t="n">
        <v>30</v>
      </c>
    </row>
    <row r="13">
      <c r="A13" t="n">
        <v>35</v>
      </c>
      <c r="B13" t="n">
        <v>8.699999999999999</v>
      </c>
      <c r="C13" t="n">
        <v>19.39</v>
      </c>
      <c r="D13" t="n">
        <v>26.08</v>
      </c>
      <c r="E13" t="n">
        <v>31.03</v>
      </c>
      <c r="F13" t="n">
        <v>35</v>
      </c>
    </row>
    <row r="14">
      <c r="A14" t="n">
        <v>40</v>
      </c>
      <c r="B14" t="n">
        <v>12.79</v>
      </c>
      <c r="C14" t="n">
        <v>23.84</v>
      </c>
      <c r="D14" t="n">
        <v>30.76</v>
      </c>
      <c r="E14" t="n">
        <v>35.89</v>
      </c>
      <c r="F14" t="n">
        <v>40</v>
      </c>
    </row>
    <row r="15">
      <c r="A15" t="n">
        <v>45</v>
      </c>
      <c r="B15" t="n">
        <v>16.87</v>
      </c>
      <c r="C15" t="n">
        <v>28.28</v>
      </c>
      <c r="D15" t="n">
        <v>35.43</v>
      </c>
      <c r="E15" t="n">
        <v>40.74</v>
      </c>
      <c r="F15" t="n">
        <v>45</v>
      </c>
    </row>
    <row r="16">
      <c r="A16" t="n">
        <v>50</v>
      </c>
      <c r="B16" t="n">
        <v>20.94</v>
      </c>
      <c r="C16" t="n">
        <v>32.71</v>
      </c>
      <c r="D16" t="n">
        <v>40.11</v>
      </c>
      <c r="E16" t="n">
        <v>45.59</v>
      </c>
      <c r="F16" t="n">
        <v>50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2026-05-20T15:10:38Z</dcterms:created>
  <dcterms:modified xsi:type="dcterms:W3CDTF">2026-05-20T15:10:38Z</dcterms:modified>
</cp:coreProperties>
</file>